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132" windowWidth="15192" windowHeight="8328" activeTab="0"/>
  </bookViews>
  <sheets>
    <sheet name="Technisa" sheetId="4" r:id="rId1"/>
  </sheets>
  <definedNames/>
  <calcPr calcId="152511"/>
</workbook>
</file>

<file path=xl/sharedStrings.xml><?xml version="1.0" encoding="utf-8"?>
<sst xmlns="http://schemas.openxmlformats.org/spreadsheetml/2006/main" count="187" uniqueCount="82">
  <si>
    <r>
      <t>Please note</t>
    </r>
    <r>
      <rPr>
        <b/>
        <sz val="9"/>
        <rFont val="Arial"/>
        <family val="2"/>
      </rPr>
      <t>:</t>
    </r>
  </si>
  <si>
    <r>
      <t xml:space="preserve">Only once the deposit slips are </t>
    </r>
    <r>
      <rPr>
        <b/>
        <sz val="9"/>
        <rFont val="Arial"/>
        <family val="2"/>
      </rPr>
      <t>received back</t>
    </r>
    <r>
      <rPr>
        <sz val="9"/>
        <rFont val="Arial"/>
        <family val="2"/>
      </rPr>
      <t xml:space="preserve"> at the office, the student will be registered on the computer.</t>
    </r>
  </si>
  <si>
    <t>INSTALMENTS</t>
  </si>
  <si>
    <t>CONDITIONS REGARDING INSTALMENTS :</t>
  </si>
  <si>
    <t xml:space="preserve">1.   The person responsible for payment must come to the College in person to sign the agreement form </t>
  </si>
  <si>
    <t xml:space="preserve">2.   Even if a student is 21 years of age, the student has to bring a parent or guardian to stand surety of payment.  </t>
  </si>
  <si>
    <t xml:space="preserve">3.   Learners applying for a bursary will be held responsible for payment of installments until the bursary </t>
  </si>
  <si>
    <r>
      <t xml:space="preserve">SWGC operates on a </t>
    </r>
    <r>
      <rPr>
        <b/>
        <sz val="9"/>
        <rFont val="Arial"/>
        <family val="2"/>
      </rPr>
      <t>CASH FREE</t>
    </r>
    <r>
      <rPr>
        <sz val="9"/>
        <rFont val="Arial"/>
        <family val="2"/>
      </rPr>
      <t xml:space="preserve"> system.</t>
    </r>
  </si>
  <si>
    <t>Notes</t>
  </si>
  <si>
    <t>Other Fees</t>
  </si>
  <si>
    <t>Exam and supplementary exam fees per subject</t>
  </si>
  <si>
    <t>NC(V) Prescribed textbooks will be supplied and will remain the property of the College.</t>
  </si>
  <si>
    <t xml:space="preserve">       with a certified copy of his/her ID, as well as proof of residence.</t>
  </si>
  <si>
    <t xml:space="preserve">      is made available, where after the payments made to date will be refunded.</t>
  </si>
  <si>
    <t>4.   First instalments must be paid in full by :   End of January</t>
  </si>
  <si>
    <t>5.   Last instalments must be paid in full by :   End of June</t>
  </si>
  <si>
    <t>6.   Learners must ensure they receive a printed college receipt after handing in proof of bank deposit slip.</t>
  </si>
  <si>
    <t>COURSE PRICE</t>
  </si>
  <si>
    <t>Examination only written October/November and supplementary February/March the following year.</t>
  </si>
  <si>
    <t xml:space="preserve">Revised: </t>
  </si>
  <si>
    <t>Technisa Campus</t>
  </si>
  <si>
    <t>Private Bag X7,      /   Cnr Huguenot &amp; Main Street</t>
  </si>
  <si>
    <t>Fax:  011 886 7718</t>
  </si>
  <si>
    <t>E-mail:  tech@swgc.co.za</t>
  </si>
  <si>
    <t>TECHNISA CAMPUS</t>
  </si>
  <si>
    <t>PROGRAMMES</t>
  </si>
  <si>
    <t>Pinegowrie           /    Bordeaux</t>
  </si>
  <si>
    <t>Student card is free, but if card is lost student pay</t>
  </si>
  <si>
    <t>Photo copies</t>
  </si>
  <si>
    <t>Re-issue of Books</t>
  </si>
  <si>
    <t>Cost price plus 15%</t>
  </si>
  <si>
    <t>MANAGEMENT L2</t>
  </si>
  <si>
    <t>Fundamentals: English First Additional Lang</t>
  </si>
  <si>
    <t>Management Practice</t>
  </si>
  <si>
    <t xml:space="preserve">Operation Management </t>
  </si>
  <si>
    <t>Financial Management</t>
  </si>
  <si>
    <t>New Venture Creation (O)</t>
  </si>
  <si>
    <t>Entrepreneurship (O)</t>
  </si>
  <si>
    <t>MANAGEMENT L3</t>
  </si>
  <si>
    <t>Project Management (O)</t>
  </si>
  <si>
    <t>MANAGEMENT L4</t>
  </si>
  <si>
    <t>MARKETING L2</t>
  </si>
  <si>
    <t>Marketing</t>
  </si>
  <si>
    <t>Advertising &amp; Promotions</t>
  </si>
  <si>
    <t>Marketing Communication</t>
  </si>
  <si>
    <t>Consumer Behaviour (O)</t>
  </si>
  <si>
    <t>MARKETING L3</t>
  </si>
  <si>
    <t>MARKETING L4</t>
  </si>
  <si>
    <t>OFFICE AMINISTRATION L2</t>
  </si>
  <si>
    <t>Business Practice</t>
  </si>
  <si>
    <t>Office Practice</t>
  </si>
  <si>
    <t>Office Data Processing</t>
  </si>
  <si>
    <t>OFFICE AMINISTRATION L3</t>
  </si>
  <si>
    <t>OFFICE AMINISTRATION L4</t>
  </si>
  <si>
    <t>TOURISM L3</t>
  </si>
  <si>
    <t>Fundamentals: English First Additional Language</t>
  </si>
  <si>
    <t>Fundamentals: Mathematical Literacy</t>
  </si>
  <si>
    <t>Science of Tourism</t>
  </si>
  <si>
    <t>Sustainable Tourism in SA and Regional Travel</t>
  </si>
  <si>
    <t>Client Services and Human Relations</t>
  </si>
  <si>
    <t>Tourism Operations (O)</t>
  </si>
  <si>
    <t>TOURISM L2</t>
  </si>
  <si>
    <t>Sustainable Tourism in SA</t>
  </si>
  <si>
    <t>TOURISM L4</t>
  </si>
  <si>
    <t>Sustainable Tourism in SA and International Travel</t>
  </si>
  <si>
    <t xml:space="preserve">20% DEPOSIT </t>
  </si>
  <si>
    <t>PART TIME STUDIES :</t>
  </si>
  <si>
    <t>1.      Full fees per subject paid on registration.</t>
  </si>
  <si>
    <r>
      <t>E &amp; O E</t>
    </r>
    <r>
      <rPr>
        <sz val="9"/>
        <rFont val="Arial"/>
        <family val="2"/>
      </rPr>
      <t xml:space="preserve">  -  Errors and Omissions Excepted</t>
    </r>
  </si>
  <si>
    <t>Plankomat card is free, students must load own money</t>
  </si>
  <si>
    <t>Fundamentals: Life Skills and Computer Literacy</t>
  </si>
  <si>
    <t>BANK DETAILS:</t>
  </si>
  <si>
    <t>Standard Bank</t>
  </si>
  <si>
    <r>
      <t>Account Type:</t>
    </r>
    <r>
      <rPr>
        <sz val="10"/>
        <rFont val="Arial"/>
        <family val="2"/>
      </rPr>
      <t xml:space="preserve"> Business Current Account</t>
    </r>
  </si>
  <si>
    <r>
      <t>Branch:</t>
    </r>
    <r>
      <rPr>
        <sz val="10"/>
        <rFont val="Arial"/>
        <family val="2"/>
      </rPr>
      <t xml:space="preserve"> The Glen</t>
    </r>
  </si>
  <si>
    <r>
      <t xml:space="preserve">Email proof of payment: </t>
    </r>
    <r>
      <rPr>
        <sz val="10"/>
        <rFont val="Arial"/>
        <family val="2"/>
      </rPr>
      <t>banking@swgc.co.za</t>
    </r>
  </si>
  <si>
    <r>
      <rPr>
        <b/>
        <sz val="10"/>
        <rFont val="Arial"/>
        <family val="2"/>
      </rPr>
      <t>Account Name:</t>
    </r>
    <r>
      <rPr>
        <sz val="10"/>
        <rFont val="Arial"/>
        <family val="2"/>
      </rPr>
      <t xml:space="preserve"> SWGC Technisa (Campus)</t>
    </r>
  </si>
  <si>
    <r>
      <t>Account Number:</t>
    </r>
    <r>
      <rPr>
        <sz val="10"/>
        <rFont val="Arial"/>
        <family val="2"/>
      </rPr>
      <t xml:space="preserve"> 200056670</t>
    </r>
  </si>
  <si>
    <r>
      <t>Branch Code:</t>
    </r>
    <r>
      <rPr>
        <sz val="10"/>
        <rFont val="Arial"/>
        <family val="2"/>
      </rPr>
      <t xml:space="preserve"> 006005</t>
    </r>
  </si>
  <si>
    <t>Tel:  010 141 1200</t>
  </si>
  <si>
    <r>
      <t xml:space="preserve">Customised pre-printed deposit slips are issued at the Campus and fees can be paid in at any </t>
    </r>
    <r>
      <rPr>
        <b/>
        <sz val="9"/>
        <rFont val="Arial"/>
        <family val="2"/>
      </rPr>
      <t>STANDARD BANK.</t>
    </r>
  </si>
  <si>
    <t>NC(V) CLASS FEES 2024 - FULL TIME / PART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</si>
</sst>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R&quot;\ #,##0.00;[Red]&quot;R&quot;\ \-#,##0.00"/>
    <numFmt numFmtId="165" formatCode="&quot;R&quot;\ #,##0.00"/>
    <numFmt numFmtId="166" formatCode="yyyy\-mm\-dd;@"/>
  </numFmts>
  <fonts count="18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9"/>
      <name val="Comic Sans MS"/>
      <family val="4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sz val="9"/>
      <name val="Century Gothic"/>
      <family val="2"/>
    </font>
    <font>
      <sz val="9"/>
      <color rgb="FFFF0000"/>
      <name val="Arial"/>
      <family val="2"/>
    </font>
    <font>
      <i/>
      <sz val="9"/>
      <color rgb="FFFF0000"/>
      <name val="Arial"/>
      <family val="2"/>
    </font>
    <font>
      <b/>
      <sz val="8"/>
      <color rgb="FFFF0000"/>
      <name val="Arial"/>
      <family val="2"/>
    </font>
    <font>
      <sz val="11"/>
      <color rgb="FFFF0000"/>
      <name val="Calibri"/>
      <family val="2"/>
      <scheme val="minor"/>
    </font>
    <font>
      <b/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87">
    <xf numFmtId="0" fontId="0" fillId="0" borderId="0" xfId="0"/>
    <xf numFmtId="165" fontId="4" fillId="0" borderId="1" xfId="0" applyNumberFormat="1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165" fontId="5" fillId="0" borderId="4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4" fontId="2" fillId="0" borderId="0" xfId="0" applyNumberFormat="1" applyFont="1" applyAlignment="1">
      <alignment vertical="center"/>
    </xf>
    <xf numFmtId="165" fontId="4" fillId="0" borderId="2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165" fontId="0" fillId="0" borderId="0" xfId="0" applyNumberFormat="1" applyFont="1" applyBorder="1" applyAlignment="1">
      <alignment vertical="center" wrapText="1"/>
    </xf>
    <xf numFmtId="165" fontId="0" fillId="0" borderId="0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165" fontId="5" fillId="0" borderId="8" xfId="0" applyNumberFormat="1" applyFont="1" applyBorder="1" applyAlignment="1">
      <alignment vertical="center"/>
    </xf>
    <xf numFmtId="165" fontId="5" fillId="0" borderId="1" xfId="0" applyNumberFormat="1" applyFont="1" applyBorder="1" applyAlignment="1">
      <alignment vertical="center"/>
    </xf>
    <xf numFmtId="165" fontId="5" fillId="0" borderId="9" xfId="0" applyNumberFormat="1" applyFont="1" applyBorder="1" applyAlignment="1">
      <alignment vertical="center"/>
    </xf>
    <xf numFmtId="165" fontId="5" fillId="0" borderId="10" xfId="0" applyNumberFormat="1" applyFont="1" applyBorder="1" applyAlignment="1">
      <alignment vertical="center"/>
    </xf>
    <xf numFmtId="165" fontId="5" fillId="0" borderId="11" xfId="0" applyNumberFormat="1" applyFont="1" applyBorder="1" applyAlignment="1">
      <alignment vertical="center"/>
    </xf>
    <xf numFmtId="165" fontId="13" fillId="0" borderId="12" xfId="0" applyNumberFormat="1" applyFont="1" applyBorder="1" applyAlignment="1">
      <alignment vertical="center"/>
    </xf>
    <xf numFmtId="165" fontId="5" fillId="0" borderId="13" xfId="0" applyNumberFormat="1" applyFont="1" applyBorder="1" applyAlignment="1">
      <alignment vertical="center"/>
    </xf>
    <xf numFmtId="165" fontId="13" fillId="0" borderId="14" xfId="0" applyNumberFormat="1" applyFont="1" applyBorder="1" applyAlignment="1">
      <alignment vertical="center"/>
    </xf>
    <xf numFmtId="165" fontId="5" fillId="0" borderId="15" xfId="0" applyNumberFormat="1" applyFont="1" applyBorder="1" applyAlignment="1">
      <alignment vertical="center"/>
    </xf>
    <xf numFmtId="0" fontId="14" fillId="0" borderId="16" xfId="0" applyFont="1" applyBorder="1" applyAlignment="1">
      <alignment vertical="center" wrapText="1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20" applyFont="1" applyAlignment="1">
      <alignment vertical="center"/>
      <protection/>
    </xf>
    <xf numFmtId="0" fontId="5" fillId="0" borderId="0" xfId="20" applyFont="1" applyAlignment="1">
      <alignment horizontal="left" vertical="center"/>
      <protection/>
    </xf>
    <xf numFmtId="0" fontId="5" fillId="0" borderId="0" xfId="20" applyFont="1" applyAlignment="1">
      <alignment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17" xfId="0" applyFont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14" fillId="4" borderId="16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4" fillId="0" borderId="18" xfId="0" applyFont="1" applyBorder="1" applyAlignment="1">
      <alignment vertical="center" wrapText="1"/>
    </xf>
    <xf numFmtId="165" fontId="11" fillId="0" borderId="0" xfId="0" applyNumberFormat="1" applyFont="1" applyBorder="1" applyAlignment="1">
      <alignment vertical="center"/>
    </xf>
    <xf numFmtId="165" fontId="0" fillId="0" borderId="0" xfId="0" applyNumberForma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164" fontId="6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65" fontId="5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65" fontId="0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4" fillId="0" borderId="17" xfId="0" applyFont="1" applyBorder="1" applyAlignment="1">
      <alignment horizontal="center" vertical="center" wrapText="1"/>
    </xf>
    <xf numFmtId="165" fontId="4" fillId="0" borderId="19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vertical="center" wrapText="1"/>
    </xf>
    <xf numFmtId="1" fontId="0" fillId="0" borderId="0" xfId="0" applyNumberFormat="1" applyFont="1" applyBorder="1"/>
    <xf numFmtId="0" fontId="0" fillId="0" borderId="0" xfId="0" applyFont="1" applyBorder="1"/>
    <xf numFmtId="1" fontId="16" fillId="0" borderId="0" xfId="0" applyNumberFormat="1" applyFont="1" applyBorder="1"/>
    <xf numFmtId="166" fontId="15" fillId="0" borderId="0" xfId="0" applyNumberFormat="1" applyFont="1" applyAlignment="1">
      <alignment vertical="center"/>
    </xf>
    <xf numFmtId="0" fontId="16" fillId="0" borderId="0" xfId="0" applyFont="1" applyBorder="1"/>
    <xf numFmtId="0" fontId="4" fillId="0" borderId="7" xfId="0" applyFont="1" applyBorder="1" applyAlignment="1">
      <alignment horizontal="center" vertical="center" wrapText="1"/>
    </xf>
    <xf numFmtId="165" fontId="5" fillId="0" borderId="3" xfId="0" applyNumberFormat="1" applyFont="1" applyBorder="1"/>
    <xf numFmtId="165" fontId="5" fillId="0" borderId="11" xfId="0" applyNumberFormat="1" applyFont="1" applyBorder="1"/>
    <xf numFmtId="0" fontId="9" fillId="0" borderId="0" xfId="0" applyFont="1"/>
    <xf numFmtId="0" fontId="10" fillId="0" borderId="0" xfId="0" applyFont="1"/>
    <xf numFmtId="0" fontId="4" fillId="0" borderId="0" xfId="0" applyFont="1"/>
    <xf numFmtId="165" fontId="5" fillId="0" borderId="2" xfId="0" applyNumberFormat="1" applyFont="1" applyBorder="1"/>
    <xf numFmtId="165" fontId="5" fillId="0" borderId="16" xfId="0" applyNumberFormat="1" applyFont="1" applyBorder="1"/>
    <xf numFmtId="165" fontId="4" fillId="0" borderId="6" xfId="0" applyNumberFormat="1" applyFont="1" applyBorder="1" applyAlignment="1">
      <alignment horizontal="right" vertical="center" wrapText="1"/>
    </xf>
    <xf numFmtId="0" fontId="17" fillId="0" borderId="0" xfId="0" applyFont="1"/>
    <xf numFmtId="0" fontId="6" fillId="0" borderId="0" xfId="0" applyFont="1"/>
    <xf numFmtId="0" fontId="0" fillId="0" borderId="0" xfId="0" applyFont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0</xdr:rowOff>
    </xdr:from>
    <xdr:to>
      <xdr:col>3</xdr:col>
      <xdr:colOff>857250</xdr:colOff>
      <xdr:row>6</xdr:row>
      <xdr:rowOff>142875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85" t="9214" r="5157" b="9214"/>
        <a:stretch>
          <a:fillRect/>
        </a:stretch>
      </xdr:blipFill>
      <xdr:spPr>
        <a:xfrm>
          <a:off x="2990850" y="0"/>
          <a:ext cx="2333625" cy="10001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8"/>
  <sheetViews>
    <sheetView tabSelected="1" workbookViewId="0" topLeftCell="A1"/>
  </sheetViews>
  <sheetFormatPr defaultColWidth="9.140625" defaultRowHeight="12.75"/>
  <cols>
    <col min="1" max="1" width="42.00390625" style="6" customWidth="1"/>
    <col min="2" max="2" width="14.28125" style="6" customWidth="1"/>
    <col min="3" max="3" width="10.7109375" style="6" customWidth="1"/>
    <col min="4" max="4" width="13.57421875" style="6" customWidth="1"/>
    <col min="5" max="5" width="6.140625" style="6" customWidth="1"/>
    <col min="6" max="16384" width="9.140625" style="6" customWidth="1"/>
  </cols>
  <sheetData>
    <row r="1" s="34" customFormat="1" ht="11.85" customHeight="1">
      <c r="A1" s="33" t="s">
        <v>20</v>
      </c>
    </row>
    <row r="2" s="34" customFormat="1" ht="11.85" customHeight="1">
      <c r="A2" s="33" t="s">
        <v>21</v>
      </c>
    </row>
    <row r="3" s="34" customFormat="1" ht="11.85" customHeight="1">
      <c r="A3" s="33" t="s">
        <v>26</v>
      </c>
    </row>
    <row r="4" s="34" customFormat="1" ht="11.85" customHeight="1">
      <c r="A4" s="35" t="s">
        <v>79</v>
      </c>
    </row>
    <row r="5" s="34" customFormat="1" ht="11.85" customHeight="1">
      <c r="A5" s="33" t="s">
        <v>22</v>
      </c>
    </row>
    <row r="6" s="34" customFormat="1" ht="11.85" customHeight="1">
      <c r="A6" s="33" t="s">
        <v>23</v>
      </c>
    </row>
    <row r="7" s="34" customFormat="1" ht="12" customHeight="1"/>
    <row r="8" s="34" customFormat="1" ht="12" customHeight="1">
      <c r="A8" s="36" t="s">
        <v>0</v>
      </c>
    </row>
    <row r="9" s="34" customFormat="1" ht="12" customHeight="1">
      <c r="A9" s="37" t="s">
        <v>7</v>
      </c>
    </row>
    <row r="10" s="34" customFormat="1" ht="12" customHeight="1">
      <c r="A10" s="38" t="s">
        <v>80</v>
      </c>
    </row>
    <row r="11" s="34" customFormat="1" ht="12" customHeight="1">
      <c r="A11" s="38" t="s">
        <v>1</v>
      </c>
    </row>
    <row r="12" s="34" customFormat="1" ht="12" customHeight="1"/>
    <row r="13" spans="1:4" s="34" customFormat="1" ht="12" customHeight="1">
      <c r="A13" s="85" t="s">
        <v>81</v>
      </c>
      <c r="B13" s="85"/>
      <c r="C13" s="85"/>
      <c r="D13" s="85"/>
    </row>
    <row r="14" spans="1:4" s="34" customFormat="1" ht="12" customHeight="1">
      <c r="A14" s="39"/>
      <c r="B14" s="39"/>
      <c r="C14" s="39"/>
      <c r="D14" s="63" t="s">
        <v>19</v>
      </c>
    </row>
    <row r="15" spans="1:4" ht="13.8" thickBot="1">
      <c r="A15" s="40" t="s">
        <v>24</v>
      </c>
      <c r="B15" s="34"/>
      <c r="D15" s="71">
        <v>45223</v>
      </c>
    </row>
    <row r="16" spans="1:4" ht="12.75" customHeight="1" thickBot="1">
      <c r="A16" s="64" t="s">
        <v>25</v>
      </c>
      <c r="B16" s="65" t="s">
        <v>17</v>
      </c>
      <c r="C16" s="66" t="s">
        <v>65</v>
      </c>
      <c r="D16" s="64" t="s">
        <v>2</v>
      </c>
    </row>
    <row r="17" spans="1:8" ht="12.75" customHeight="1" thickBot="1">
      <c r="A17" s="41" t="s">
        <v>31</v>
      </c>
      <c r="B17" s="1">
        <f>SUM(B18:B24)</f>
        <v>12756</v>
      </c>
      <c r="C17" s="67">
        <f>SUM(C18:C25)</f>
        <v>2551.2</v>
      </c>
      <c r="D17" s="81">
        <f>SUM(D18:D24)</f>
        <v>2040.9599999999998</v>
      </c>
      <c r="F17" s="44"/>
      <c r="G17" s="44"/>
      <c r="H17" s="44"/>
    </row>
    <row r="18" spans="1:8" ht="12.75" customHeight="1">
      <c r="A18" s="2" t="s">
        <v>32</v>
      </c>
      <c r="B18" s="23">
        <v>1555</v>
      </c>
      <c r="C18" s="74">
        <f aca="true" t="shared" si="0" ref="C18:C24">SUM(B18/5)</f>
        <v>311</v>
      </c>
      <c r="D18" s="24">
        <f>(B18-C18)/5</f>
        <v>248.8</v>
      </c>
      <c r="F18" s="44"/>
      <c r="G18" s="68"/>
      <c r="H18" s="44"/>
    </row>
    <row r="19" spans="1:8" ht="12.75" customHeight="1">
      <c r="A19" s="3" t="s">
        <v>70</v>
      </c>
      <c r="B19" s="25">
        <v>1555</v>
      </c>
      <c r="C19" s="74">
        <f t="shared" si="0"/>
        <v>311</v>
      </c>
      <c r="D19" s="75">
        <f aca="true" t="shared" si="1" ref="D19">(B19-C19)/5</f>
        <v>248.8</v>
      </c>
      <c r="F19" s="44"/>
      <c r="G19" s="68"/>
      <c r="H19" s="44"/>
    </row>
    <row r="20" spans="1:8" ht="12.75" customHeight="1">
      <c r="A20" s="3" t="s">
        <v>56</v>
      </c>
      <c r="B20" s="25">
        <v>1555</v>
      </c>
      <c r="C20" s="74">
        <f t="shared" si="0"/>
        <v>311</v>
      </c>
      <c r="D20" s="4">
        <f>(B20-C20)/5</f>
        <v>248.8</v>
      </c>
      <c r="F20" s="44"/>
      <c r="G20" s="68"/>
      <c r="H20" s="44"/>
    </row>
    <row r="21" spans="1:8" ht="12.75" customHeight="1">
      <c r="A21" s="18" t="s">
        <v>33</v>
      </c>
      <c r="B21" s="26">
        <v>2276</v>
      </c>
      <c r="C21" s="74">
        <f t="shared" si="0"/>
        <v>455.2</v>
      </c>
      <c r="D21" s="27">
        <f aca="true" t="shared" si="2" ref="D21:D22">(B21-C21)/5</f>
        <v>364.15999999999997</v>
      </c>
      <c r="F21" s="44"/>
      <c r="G21" s="68"/>
      <c r="H21" s="44"/>
    </row>
    <row r="22" spans="1:8" ht="12.75" customHeight="1">
      <c r="A22" s="18" t="s">
        <v>34</v>
      </c>
      <c r="B22" s="26">
        <v>2275</v>
      </c>
      <c r="C22" s="74">
        <f t="shared" si="0"/>
        <v>455</v>
      </c>
      <c r="D22" s="27">
        <f t="shared" si="2"/>
        <v>364</v>
      </c>
      <c r="F22" s="44"/>
      <c r="G22" s="69"/>
      <c r="H22" s="44"/>
    </row>
    <row r="23" spans="1:8" ht="12.75" customHeight="1">
      <c r="A23" s="18" t="s">
        <v>35</v>
      </c>
      <c r="B23" s="26">
        <v>1985</v>
      </c>
      <c r="C23" s="74">
        <f t="shared" si="0"/>
        <v>397</v>
      </c>
      <c r="D23" s="27">
        <f>(B23-C23)/5</f>
        <v>317.6</v>
      </c>
      <c r="F23" s="44"/>
      <c r="G23" s="69"/>
      <c r="H23" s="44"/>
    </row>
    <row r="24" spans="1:8" ht="12.75" customHeight="1" thickBot="1">
      <c r="A24" s="32" t="s">
        <v>37</v>
      </c>
      <c r="B24" s="28">
        <v>1555</v>
      </c>
      <c r="C24" s="80">
        <f t="shared" si="0"/>
        <v>311</v>
      </c>
      <c r="D24" s="29">
        <f>(B24-C24)/5</f>
        <v>248.8</v>
      </c>
      <c r="F24" s="44"/>
      <c r="G24" s="70"/>
      <c r="H24" s="44"/>
    </row>
    <row r="25" spans="2:8" ht="12.75" customHeight="1" thickBot="1">
      <c r="B25" s="5"/>
      <c r="D25" s="7"/>
      <c r="F25" s="44"/>
      <c r="G25" s="68"/>
      <c r="H25" s="44"/>
    </row>
    <row r="26" spans="1:8" ht="12.75" customHeight="1" thickBot="1">
      <c r="A26" s="64" t="s">
        <v>25</v>
      </c>
      <c r="B26" s="65" t="s">
        <v>17</v>
      </c>
      <c r="C26" s="66" t="s">
        <v>65</v>
      </c>
      <c r="D26" s="64" t="s">
        <v>2</v>
      </c>
      <c r="F26" s="44"/>
      <c r="G26" s="44"/>
      <c r="H26" s="44"/>
    </row>
    <row r="27" spans="1:4" ht="12.75" customHeight="1" thickBot="1">
      <c r="A27" s="41" t="s">
        <v>38</v>
      </c>
      <c r="B27" s="1">
        <f>SUM(B28:B34)</f>
        <v>12756</v>
      </c>
      <c r="C27" s="67">
        <f>SUM(C28:C35)</f>
        <v>2551.2</v>
      </c>
      <c r="D27" s="81">
        <f>SUM(D28:D34)</f>
        <v>2040.9599999999998</v>
      </c>
    </row>
    <row r="28" spans="1:4" ht="12.75" customHeight="1">
      <c r="A28" s="2" t="s">
        <v>32</v>
      </c>
      <c r="B28" s="23">
        <v>1555</v>
      </c>
      <c r="C28" s="74">
        <f aca="true" t="shared" si="3" ref="C28:C34">SUM(B28/5)</f>
        <v>311</v>
      </c>
      <c r="D28" s="24">
        <f>(B28-C28)/5</f>
        <v>248.8</v>
      </c>
    </row>
    <row r="29" spans="1:4" ht="12.75" customHeight="1">
      <c r="A29" s="3" t="s">
        <v>70</v>
      </c>
      <c r="B29" s="25">
        <v>1555</v>
      </c>
      <c r="C29" s="74">
        <f t="shared" si="3"/>
        <v>311</v>
      </c>
      <c r="D29" s="4">
        <f>(B29-C29)/5</f>
        <v>248.8</v>
      </c>
    </row>
    <row r="30" spans="1:4" ht="12.75" customHeight="1">
      <c r="A30" s="3" t="s">
        <v>56</v>
      </c>
      <c r="B30" s="25">
        <v>1555</v>
      </c>
      <c r="C30" s="74">
        <f t="shared" si="3"/>
        <v>311</v>
      </c>
      <c r="D30" s="4">
        <f>(B30-C30)/5</f>
        <v>248.8</v>
      </c>
    </row>
    <row r="31" spans="1:4" ht="12.75" customHeight="1">
      <c r="A31" s="42" t="s">
        <v>33</v>
      </c>
      <c r="B31" s="26">
        <v>2276</v>
      </c>
      <c r="C31" s="74">
        <f t="shared" si="3"/>
        <v>455.2</v>
      </c>
      <c r="D31" s="27">
        <f aca="true" t="shared" si="4" ref="D31:D32">(B31-C31)/5</f>
        <v>364.15999999999997</v>
      </c>
    </row>
    <row r="32" spans="1:4" ht="12.75" customHeight="1">
      <c r="A32" s="42" t="s">
        <v>34</v>
      </c>
      <c r="B32" s="26">
        <v>2275</v>
      </c>
      <c r="C32" s="74">
        <f t="shared" si="3"/>
        <v>455</v>
      </c>
      <c r="D32" s="27">
        <f t="shared" si="4"/>
        <v>364</v>
      </c>
    </row>
    <row r="33" spans="1:4" ht="12.75" customHeight="1">
      <c r="A33" s="42" t="s">
        <v>35</v>
      </c>
      <c r="B33" s="26">
        <v>1985</v>
      </c>
      <c r="C33" s="74">
        <f t="shared" si="3"/>
        <v>397</v>
      </c>
      <c r="D33" s="27">
        <f>(B33-C33)/5</f>
        <v>317.6</v>
      </c>
    </row>
    <row r="34" spans="1:4" ht="12.75" customHeight="1" thickBot="1">
      <c r="A34" s="43" t="s">
        <v>39</v>
      </c>
      <c r="B34" s="28">
        <v>1555</v>
      </c>
      <c r="C34" s="80">
        <f t="shared" si="3"/>
        <v>311</v>
      </c>
      <c r="D34" s="29">
        <f>(B34-C34)/5</f>
        <v>248.8</v>
      </c>
    </row>
    <row r="35" spans="2:4" ht="12.75" customHeight="1" thickBot="1">
      <c r="B35" s="5"/>
      <c r="D35" s="7"/>
    </row>
    <row r="36" spans="1:4" ht="12.75" customHeight="1" thickBot="1">
      <c r="A36" s="64" t="s">
        <v>25</v>
      </c>
      <c r="B36" s="65" t="s">
        <v>17</v>
      </c>
      <c r="C36" s="66" t="s">
        <v>65</v>
      </c>
      <c r="D36" s="64" t="s">
        <v>2</v>
      </c>
    </row>
    <row r="37" spans="1:4" ht="12.75" customHeight="1" thickBot="1">
      <c r="A37" s="41" t="s">
        <v>40</v>
      </c>
      <c r="B37" s="1">
        <f>SUM(B38:B44)</f>
        <v>12756</v>
      </c>
      <c r="C37" s="67">
        <f>SUM(C38:C45)</f>
        <v>2551.2</v>
      </c>
      <c r="D37" s="81">
        <f>SUM(D38:D44)</f>
        <v>2040.9599999999998</v>
      </c>
    </row>
    <row r="38" spans="1:4" ht="12.75" customHeight="1">
      <c r="A38" s="2" t="s">
        <v>32</v>
      </c>
      <c r="B38" s="23">
        <v>1555</v>
      </c>
      <c r="C38" s="74">
        <f aca="true" t="shared" si="5" ref="C38:C44">SUM(B38/5)</f>
        <v>311</v>
      </c>
      <c r="D38" s="24">
        <f>(B38-C38)/5</f>
        <v>248.8</v>
      </c>
    </row>
    <row r="39" spans="1:4" ht="12.75" customHeight="1">
      <c r="A39" s="3" t="s">
        <v>70</v>
      </c>
      <c r="B39" s="25">
        <v>1555</v>
      </c>
      <c r="C39" s="74">
        <f t="shared" si="5"/>
        <v>311</v>
      </c>
      <c r="D39" s="4">
        <f>(B39-C39)/5</f>
        <v>248.8</v>
      </c>
    </row>
    <row r="40" spans="1:4" ht="12.75" customHeight="1">
      <c r="A40" s="3" t="s">
        <v>56</v>
      </c>
      <c r="B40" s="25">
        <v>1555</v>
      </c>
      <c r="C40" s="74">
        <f t="shared" si="5"/>
        <v>311</v>
      </c>
      <c r="D40" s="4">
        <f>(B40-C40)/5</f>
        <v>248.8</v>
      </c>
    </row>
    <row r="41" spans="1:4" ht="12.75" customHeight="1">
      <c r="A41" s="18" t="s">
        <v>33</v>
      </c>
      <c r="B41" s="26">
        <v>2276</v>
      </c>
      <c r="C41" s="74">
        <f t="shared" si="5"/>
        <v>455.2</v>
      </c>
      <c r="D41" s="27">
        <f aca="true" t="shared" si="6" ref="D41:D42">(B41-C41)/5</f>
        <v>364.15999999999997</v>
      </c>
    </row>
    <row r="42" spans="1:4" ht="12.75" customHeight="1">
      <c r="A42" s="18" t="s">
        <v>34</v>
      </c>
      <c r="B42" s="26">
        <v>2275</v>
      </c>
      <c r="C42" s="74">
        <f t="shared" si="5"/>
        <v>455</v>
      </c>
      <c r="D42" s="27">
        <f t="shared" si="6"/>
        <v>364</v>
      </c>
    </row>
    <row r="43" spans="1:4" ht="12.75" customHeight="1">
      <c r="A43" s="18" t="s">
        <v>35</v>
      </c>
      <c r="B43" s="26">
        <v>1985</v>
      </c>
      <c r="C43" s="74">
        <f t="shared" si="5"/>
        <v>397</v>
      </c>
      <c r="D43" s="27">
        <f>(B43-C43)/5</f>
        <v>317.6</v>
      </c>
    </row>
    <row r="44" spans="1:4" ht="12.75" customHeight="1" thickBot="1">
      <c r="A44" s="43" t="s">
        <v>39</v>
      </c>
      <c r="B44" s="28">
        <v>1555</v>
      </c>
      <c r="C44" s="80">
        <f t="shared" si="5"/>
        <v>311</v>
      </c>
      <c r="D44" s="29">
        <f>(B44-C44)/5</f>
        <v>248.8</v>
      </c>
    </row>
    <row r="45" spans="2:4" ht="12.75" customHeight="1" thickBot="1">
      <c r="B45" s="5"/>
      <c r="D45" s="7"/>
    </row>
    <row r="46" spans="1:7" ht="12.75" customHeight="1" thickBot="1">
      <c r="A46" s="73" t="s">
        <v>25</v>
      </c>
      <c r="B46" s="65" t="s">
        <v>17</v>
      </c>
      <c r="C46" s="66" t="s">
        <v>65</v>
      </c>
      <c r="D46" s="64" t="s">
        <v>2</v>
      </c>
      <c r="F46" s="44"/>
      <c r="G46" s="44"/>
    </row>
    <row r="47" spans="1:8" ht="12.75" customHeight="1" thickBot="1">
      <c r="A47" s="45" t="s">
        <v>41</v>
      </c>
      <c r="B47" s="8">
        <f>SUM(B48:B54)</f>
        <v>10921</v>
      </c>
      <c r="C47" s="67">
        <f>SUM(C48:C55)</f>
        <v>2184.2</v>
      </c>
      <c r="D47" s="81">
        <f>SUM(D48:D54)</f>
        <v>1747.3600000000001</v>
      </c>
      <c r="F47" s="46"/>
      <c r="G47" s="44"/>
      <c r="H47" s="44"/>
    </row>
    <row r="48" spans="1:8" ht="12.75" customHeight="1">
      <c r="A48" s="2" t="s">
        <v>32</v>
      </c>
      <c r="B48" s="23">
        <v>1555</v>
      </c>
      <c r="C48" s="74">
        <f aca="true" t="shared" si="7" ref="C48:C54">SUM(B48/5)</f>
        <v>311</v>
      </c>
      <c r="D48" s="24">
        <f>(B48-C48)/5</f>
        <v>248.8</v>
      </c>
      <c r="F48" s="46"/>
      <c r="G48" s="68"/>
      <c r="H48" s="44"/>
    </row>
    <row r="49" spans="1:8" ht="12.75" customHeight="1">
      <c r="A49" s="3" t="s">
        <v>70</v>
      </c>
      <c r="B49" s="25">
        <v>1555</v>
      </c>
      <c r="C49" s="74">
        <f t="shared" si="7"/>
        <v>311</v>
      </c>
      <c r="D49" s="4">
        <f>(B49-C49)/5</f>
        <v>248.8</v>
      </c>
      <c r="F49" s="46"/>
      <c r="G49" s="68"/>
      <c r="H49" s="44"/>
    </row>
    <row r="50" spans="1:8" ht="12.75" customHeight="1">
      <c r="A50" s="3" t="s">
        <v>56</v>
      </c>
      <c r="B50" s="25">
        <v>1555</v>
      </c>
      <c r="C50" s="74">
        <f t="shared" si="7"/>
        <v>311</v>
      </c>
      <c r="D50" s="4">
        <f>(B50-C50)/5</f>
        <v>248.8</v>
      </c>
      <c r="F50" s="46"/>
      <c r="G50" s="68"/>
      <c r="H50" s="44"/>
    </row>
    <row r="51" spans="1:8" ht="12.75" customHeight="1">
      <c r="A51" s="18" t="s">
        <v>43</v>
      </c>
      <c r="B51" s="26">
        <v>1564</v>
      </c>
      <c r="C51" s="74">
        <f t="shared" si="7"/>
        <v>312.8</v>
      </c>
      <c r="D51" s="27">
        <f aca="true" t="shared" si="8" ref="D51:D54">(B51-C51)/5</f>
        <v>250.24</v>
      </c>
      <c r="F51" s="46"/>
      <c r="G51" s="69"/>
      <c r="H51" s="44"/>
    </row>
    <row r="52" spans="1:8" ht="12.75" customHeight="1">
      <c r="A52" s="18" t="s">
        <v>42</v>
      </c>
      <c r="B52" s="26">
        <v>1564</v>
      </c>
      <c r="C52" s="74">
        <f t="shared" si="7"/>
        <v>312.8</v>
      </c>
      <c r="D52" s="27">
        <f t="shared" si="8"/>
        <v>250.24</v>
      </c>
      <c r="F52" s="46"/>
      <c r="G52" s="69"/>
      <c r="H52" s="44"/>
    </row>
    <row r="53" spans="1:8" ht="12.75" customHeight="1">
      <c r="A53" s="18" t="s">
        <v>44</v>
      </c>
      <c r="B53" s="26">
        <v>1564</v>
      </c>
      <c r="C53" s="74">
        <f t="shared" si="7"/>
        <v>312.8</v>
      </c>
      <c r="D53" s="27">
        <f t="shared" si="8"/>
        <v>250.24</v>
      </c>
      <c r="G53" s="69"/>
      <c r="H53" s="44"/>
    </row>
    <row r="54" spans="1:8" ht="12.75" customHeight="1" thickBot="1">
      <c r="A54" s="32" t="s">
        <v>45</v>
      </c>
      <c r="B54" s="28">
        <v>1564</v>
      </c>
      <c r="C54" s="80">
        <f t="shared" si="7"/>
        <v>312.8</v>
      </c>
      <c r="D54" s="29">
        <f t="shared" si="8"/>
        <v>250.24</v>
      </c>
      <c r="F54" s="46"/>
      <c r="G54" s="72"/>
      <c r="H54" s="44"/>
    </row>
    <row r="55" spans="1:8" ht="12.75" customHeight="1">
      <c r="A55" s="9"/>
      <c r="B55" s="10"/>
      <c r="C55" s="11"/>
      <c r="D55" s="12"/>
      <c r="G55" s="44"/>
      <c r="H55" s="44"/>
    </row>
    <row r="56" spans="1:4" ht="12.75" customHeight="1">
      <c r="A56" s="9"/>
      <c r="B56" s="10"/>
      <c r="C56" s="11"/>
      <c r="D56" s="12"/>
    </row>
    <row r="57" spans="1:4" ht="12.75" customHeight="1">
      <c r="A57" s="9"/>
      <c r="B57" s="10"/>
      <c r="C57" s="11"/>
      <c r="D57" s="12"/>
    </row>
    <row r="58" spans="1:4" ht="12.75" customHeight="1">
      <c r="A58" s="9"/>
      <c r="B58" s="10"/>
      <c r="C58" s="11"/>
      <c r="D58" s="12"/>
    </row>
    <row r="59" spans="1:4" ht="12.75" customHeight="1">
      <c r="A59" s="9"/>
      <c r="B59" s="10"/>
      <c r="C59" s="11"/>
      <c r="D59" s="12"/>
    </row>
    <row r="60" spans="1:4" ht="12.75" customHeight="1" thickBot="1">
      <c r="A60" s="9"/>
      <c r="B60" s="10"/>
      <c r="C60" s="11"/>
      <c r="D60" s="12"/>
    </row>
    <row r="61" spans="1:7" ht="12.75" customHeight="1" thickBot="1">
      <c r="A61" s="64" t="s">
        <v>25</v>
      </c>
      <c r="B61" s="65" t="s">
        <v>17</v>
      </c>
      <c r="C61" s="66" t="s">
        <v>65</v>
      </c>
      <c r="D61" s="64" t="s">
        <v>2</v>
      </c>
      <c r="F61" s="46"/>
      <c r="G61" s="44"/>
    </row>
    <row r="62" spans="1:7" ht="12.75" customHeight="1" thickBot="1">
      <c r="A62" s="17" t="s">
        <v>46</v>
      </c>
      <c r="B62" s="8">
        <f>SUM(B63:B69)</f>
        <v>10921</v>
      </c>
      <c r="C62" s="67">
        <f>SUM(C63:C70)</f>
        <v>2184.2</v>
      </c>
      <c r="D62" s="81">
        <f>SUM(D63:D69)</f>
        <v>1747.3600000000001</v>
      </c>
      <c r="F62" s="44"/>
      <c r="G62" s="44"/>
    </row>
    <row r="63" spans="1:7" ht="12.75" customHeight="1">
      <c r="A63" s="2" t="s">
        <v>32</v>
      </c>
      <c r="B63" s="23">
        <v>1555</v>
      </c>
      <c r="C63" s="74">
        <f aca="true" t="shared" si="9" ref="C63:C69">SUM(B63/5)</f>
        <v>311</v>
      </c>
      <c r="D63" s="24">
        <f>(B63-C63)/5</f>
        <v>248.8</v>
      </c>
      <c r="F63" s="44"/>
      <c r="G63" s="44"/>
    </row>
    <row r="64" spans="1:7" ht="12.75" customHeight="1">
      <c r="A64" s="3" t="s">
        <v>70</v>
      </c>
      <c r="B64" s="25">
        <v>1555</v>
      </c>
      <c r="C64" s="74">
        <f t="shared" si="9"/>
        <v>311</v>
      </c>
      <c r="D64" s="4">
        <f>(B64-C64)/5</f>
        <v>248.8</v>
      </c>
      <c r="F64" s="44"/>
      <c r="G64" s="44"/>
    </row>
    <row r="65" spans="1:7" ht="12.75" customHeight="1">
      <c r="A65" s="3" t="s">
        <v>56</v>
      </c>
      <c r="B65" s="25">
        <v>1555</v>
      </c>
      <c r="C65" s="74">
        <f t="shared" si="9"/>
        <v>311</v>
      </c>
      <c r="D65" s="4">
        <f>(B65-C65)/5</f>
        <v>248.8</v>
      </c>
      <c r="F65" s="44"/>
      <c r="G65" s="44"/>
    </row>
    <row r="66" spans="1:7" ht="12.75" customHeight="1">
      <c r="A66" s="18" t="s">
        <v>43</v>
      </c>
      <c r="B66" s="26">
        <v>1564</v>
      </c>
      <c r="C66" s="74">
        <f t="shared" si="9"/>
        <v>312.8</v>
      </c>
      <c r="D66" s="27">
        <f aca="true" t="shared" si="10" ref="D66:D69">(B66-C66)/5</f>
        <v>250.24</v>
      </c>
      <c r="F66" s="44"/>
      <c r="G66" s="44"/>
    </row>
    <row r="67" spans="1:7" ht="12.75" customHeight="1">
      <c r="A67" s="18" t="s">
        <v>42</v>
      </c>
      <c r="B67" s="26">
        <v>1564</v>
      </c>
      <c r="C67" s="74">
        <f t="shared" si="9"/>
        <v>312.8</v>
      </c>
      <c r="D67" s="27">
        <f t="shared" si="10"/>
        <v>250.24</v>
      </c>
      <c r="F67" s="44"/>
      <c r="G67" s="44"/>
    </row>
    <row r="68" spans="1:7" ht="12.75" customHeight="1">
      <c r="A68" s="18" t="s">
        <v>44</v>
      </c>
      <c r="B68" s="26">
        <v>1564</v>
      </c>
      <c r="C68" s="74">
        <f t="shared" si="9"/>
        <v>312.8</v>
      </c>
      <c r="D68" s="27">
        <f t="shared" si="10"/>
        <v>250.24</v>
      </c>
      <c r="F68" s="44"/>
      <c r="G68" s="44"/>
    </row>
    <row r="69" spans="1:7" ht="12.75" customHeight="1" thickBot="1">
      <c r="A69" s="32" t="s">
        <v>45</v>
      </c>
      <c r="B69" s="28">
        <v>1564</v>
      </c>
      <c r="C69" s="80">
        <f t="shared" si="9"/>
        <v>312.8</v>
      </c>
      <c r="D69" s="29">
        <f t="shared" si="10"/>
        <v>250.24</v>
      </c>
      <c r="F69" s="44"/>
      <c r="G69" s="44"/>
    </row>
    <row r="70" spans="1:4" ht="12.75" customHeight="1" thickBot="1">
      <c r="A70" s="9"/>
      <c r="B70" s="10"/>
      <c r="C70" s="11"/>
      <c r="D70" s="12"/>
    </row>
    <row r="71" spans="1:7" ht="12.75" customHeight="1" thickBot="1">
      <c r="A71" s="64" t="s">
        <v>25</v>
      </c>
      <c r="B71" s="65" t="s">
        <v>17</v>
      </c>
      <c r="C71" s="66" t="s">
        <v>65</v>
      </c>
      <c r="D71" s="64" t="s">
        <v>2</v>
      </c>
      <c r="F71" s="44"/>
      <c r="G71" s="44"/>
    </row>
    <row r="72" spans="1:7" ht="12.75" customHeight="1" thickBot="1">
      <c r="A72" s="17" t="s">
        <v>47</v>
      </c>
      <c r="B72" s="8">
        <f>SUM(B73:B79)</f>
        <v>10921</v>
      </c>
      <c r="C72" s="67">
        <f>SUM(C73:C80)</f>
        <v>2184.2</v>
      </c>
      <c r="D72" s="81">
        <f>SUM(D73:D79)</f>
        <v>1747.3600000000001</v>
      </c>
      <c r="F72" s="44"/>
      <c r="G72" s="44"/>
    </row>
    <row r="73" spans="1:7" ht="12.75" customHeight="1">
      <c r="A73" s="2" t="s">
        <v>32</v>
      </c>
      <c r="B73" s="23">
        <v>1555</v>
      </c>
      <c r="C73" s="74">
        <f aca="true" t="shared" si="11" ref="C73:C79">SUM(B73/5)</f>
        <v>311</v>
      </c>
      <c r="D73" s="24">
        <f>(B73-C73)/5</f>
        <v>248.8</v>
      </c>
      <c r="F73" s="44"/>
      <c r="G73" s="44"/>
    </row>
    <row r="74" spans="1:7" ht="12.75" customHeight="1">
      <c r="A74" s="3" t="s">
        <v>70</v>
      </c>
      <c r="B74" s="25">
        <v>1555</v>
      </c>
      <c r="C74" s="74">
        <f t="shared" si="11"/>
        <v>311</v>
      </c>
      <c r="D74" s="4">
        <f>(B74-C74)/5</f>
        <v>248.8</v>
      </c>
      <c r="F74" s="44"/>
      <c r="G74" s="44"/>
    </row>
    <row r="75" spans="1:7" ht="12.75" customHeight="1">
      <c r="A75" s="3" t="s">
        <v>56</v>
      </c>
      <c r="B75" s="25">
        <v>1555</v>
      </c>
      <c r="C75" s="74">
        <f t="shared" si="11"/>
        <v>311</v>
      </c>
      <c r="D75" s="4">
        <f>(B75-C75)/5</f>
        <v>248.8</v>
      </c>
      <c r="F75" s="44"/>
      <c r="G75" s="44"/>
    </row>
    <row r="76" spans="1:7" ht="12.75" customHeight="1">
      <c r="A76" s="18" t="s">
        <v>43</v>
      </c>
      <c r="B76" s="26">
        <v>1564</v>
      </c>
      <c r="C76" s="74">
        <f t="shared" si="11"/>
        <v>312.8</v>
      </c>
      <c r="D76" s="27">
        <f aca="true" t="shared" si="12" ref="D76:D79">(B76-C76)/5</f>
        <v>250.24</v>
      </c>
      <c r="F76" s="44"/>
      <c r="G76" s="44"/>
    </row>
    <row r="77" spans="1:7" ht="12.75" customHeight="1">
      <c r="A77" s="18" t="s">
        <v>42</v>
      </c>
      <c r="B77" s="26">
        <v>1564</v>
      </c>
      <c r="C77" s="74">
        <f t="shared" si="11"/>
        <v>312.8</v>
      </c>
      <c r="D77" s="27">
        <f t="shared" si="12"/>
        <v>250.24</v>
      </c>
      <c r="F77" s="44"/>
      <c r="G77" s="44"/>
    </row>
    <row r="78" spans="1:7" ht="12.75" customHeight="1">
      <c r="A78" s="18" t="s">
        <v>44</v>
      </c>
      <c r="B78" s="26">
        <v>1564</v>
      </c>
      <c r="C78" s="74">
        <f t="shared" si="11"/>
        <v>312.8</v>
      </c>
      <c r="D78" s="27">
        <f t="shared" si="12"/>
        <v>250.24</v>
      </c>
      <c r="F78" s="44"/>
      <c r="G78" s="44"/>
    </row>
    <row r="79" spans="1:7" ht="12.75" customHeight="1" thickBot="1">
      <c r="A79" s="32" t="s">
        <v>45</v>
      </c>
      <c r="B79" s="28">
        <v>1564</v>
      </c>
      <c r="C79" s="80">
        <f t="shared" si="11"/>
        <v>312.8</v>
      </c>
      <c r="D79" s="29">
        <f t="shared" si="12"/>
        <v>250.24</v>
      </c>
      <c r="F79" s="44"/>
      <c r="G79" s="44"/>
    </row>
    <row r="80" spans="1:7" ht="12.75" customHeight="1" thickBot="1">
      <c r="A80" s="13"/>
      <c r="B80" s="10"/>
      <c r="C80" s="11"/>
      <c r="D80" s="12"/>
      <c r="F80" s="44"/>
      <c r="G80" s="44"/>
    </row>
    <row r="81" spans="1:7" ht="12.75" customHeight="1" thickBot="1">
      <c r="A81" s="64" t="s">
        <v>25</v>
      </c>
      <c r="B81" s="65" t="s">
        <v>17</v>
      </c>
      <c r="C81" s="66" t="s">
        <v>65</v>
      </c>
      <c r="D81" s="64" t="s">
        <v>2</v>
      </c>
      <c r="F81" s="44"/>
      <c r="G81" s="44"/>
    </row>
    <row r="82" spans="1:8" ht="12.75" customHeight="1" thickBot="1">
      <c r="A82" s="14" t="s">
        <v>48</v>
      </c>
      <c r="B82" s="8">
        <f>SUM(B83:B89)</f>
        <v>10885</v>
      </c>
      <c r="C82" s="67">
        <f>SUM(C83:C90)</f>
        <v>2177</v>
      </c>
      <c r="D82" s="81">
        <f>SUM(D83:D89)</f>
        <v>1741.6</v>
      </c>
      <c r="F82" s="46"/>
      <c r="G82" s="44"/>
      <c r="H82" s="44"/>
    </row>
    <row r="83" spans="1:8" ht="12.75" customHeight="1">
      <c r="A83" s="2" t="s">
        <v>32</v>
      </c>
      <c r="B83" s="23">
        <v>1555</v>
      </c>
      <c r="C83" s="74">
        <f aca="true" t="shared" si="13" ref="C83:C89">SUM(B83/5)</f>
        <v>311</v>
      </c>
      <c r="D83" s="24">
        <f>(B83-C83)/5</f>
        <v>248.8</v>
      </c>
      <c r="F83" s="46"/>
      <c r="G83" s="68"/>
      <c r="H83" s="44"/>
    </row>
    <row r="84" spans="1:8" ht="12.75" customHeight="1">
      <c r="A84" s="3" t="s">
        <v>70</v>
      </c>
      <c r="B84" s="25">
        <v>1555</v>
      </c>
      <c r="C84" s="74">
        <f t="shared" si="13"/>
        <v>311</v>
      </c>
      <c r="D84" s="4">
        <f>(B84-C84)/5</f>
        <v>248.8</v>
      </c>
      <c r="F84" s="46"/>
      <c r="G84" s="68"/>
      <c r="H84" s="44"/>
    </row>
    <row r="85" spans="1:8" ht="12.75" customHeight="1">
      <c r="A85" s="3" t="s">
        <v>56</v>
      </c>
      <c r="B85" s="25">
        <v>1555</v>
      </c>
      <c r="C85" s="74">
        <f t="shared" si="13"/>
        <v>311</v>
      </c>
      <c r="D85" s="4">
        <f>(B85-C85)/5</f>
        <v>248.8</v>
      </c>
      <c r="F85" s="44"/>
      <c r="G85" s="68"/>
      <c r="H85" s="44"/>
    </row>
    <row r="86" spans="1:8" ht="12.75" customHeight="1">
      <c r="A86" s="18" t="s">
        <v>49</v>
      </c>
      <c r="B86" s="25">
        <v>1555</v>
      </c>
      <c r="C86" s="74">
        <f t="shared" si="13"/>
        <v>311</v>
      </c>
      <c r="D86" s="27">
        <f aca="true" t="shared" si="14" ref="D86:D88">(B86-C86)/5</f>
        <v>248.8</v>
      </c>
      <c r="F86" s="44"/>
      <c r="G86" s="68"/>
      <c r="H86" s="44"/>
    </row>
    <row r="87" spans="1:8" ht="12.75" customHeight="1">
      <c r="A87" s="18" t="s">
        <v>50</v>
      </c>
      <c r="B87" s="25">
        <v>1555</v>
      </c>
      <c r="C87" s="74">
        <f t="shared" si="13"/>
        <v>311</v>
      </c>
      <c r="D87" s="27">
        <f t="shared" si="14"/>
        <v>248.8</v>
      </c>
      <c r="F87" s="46"/>
      <c r="G87" s="68"/>
      <c r="H87" s="44"/>
    </row>
    <row r="88" spans="1:8" ht="12.75" customHeight="1">
      <c r="A88" s="18" t="s">
        <v>51</v>
      </c>
      <c r="B88" s="25">
        <v>1555</v>
      </c>
      <c r="C88" s="74">
        <f t="shared" si="13"/>
        <v>311</v>
      </c>
      <c r="D88" s="27">
        <f t="shared" si="14"/>
        <v>248.8</v>
      </c>
      <c r="F88" s="46"/>
      <c r="G88" s="68"/>
      <c r="H88" s="44"/>
    </row>
    <row r="89" spans="1:8" ht="12.75" customHeight="1" thickBot="1">
      <c r="A89" s="32" t="s">
        <v>36</v>
      </c>
      <c r="B89" s="28">
        <v>1555</v>
      </c>
      <c r="C89" s="80">
        <f t="shared" si="13"/>
        <v>311</v>
      </c>
      <c r="D89" s="29">
        <f>(B89-C89)/5</f>
        <v>248.8</v>
      </c>
      <c r="F89" s="46"/>
      <c r="G89" s="70"/>
      <c r="H89" s="44"/>
    </row>
    <row r="90" spans="1:8" ht="12.75" customHeight="1" thickBot="1">
      <c r="A90" s="9"/>
      <c r="B90" s="10"/>
      <c r="C90" s="11"/>
      <c r="D90" s="12"/>
      <c r="F90" s="44"/>
      <c r="G90" s="68"/>
      <c r="H90" s="44"/>
    </row>
    <row r="91" spans="1:8" ht="12.75" customHeight="1" thickBot="1">
      <c r="A91" s="73" t="s">
        <v>25</v>
      </c>
      <c r="B91" s="65" t="s">
        <v>17</v>
      </c>
      <c r="C91" s="66" t="s">
        <v>65</v>
      </c>
      <c r="D91" s="64" t="s">
        <v>2</v>
      </c>
      <c r="F91" s="44"/>
      <c r="G91" s="44"/>
      <c r="H91" s="44"/>
    </row>
    <row r="92" spans="1:4" ht="12.75" customHeight="1" thickBot="1">
      <c r="A92" s="15" t="s">
        <v>52</v>
      </c>
      <c r="B92" s="8">
        <f>SUM(B93:B99)</f>
        <v>10885</v>
      </c>
      <c r="C92" s="67">
        <f>SUM(C93:C100)</f>
        <v>2177</v>
      </c>
      <c r="D92" s="81">
        <f>SUM(D93:D99)</f>
        <v>1741.6</v>
      </c>
    </row>
    <row r="93" spans="1:4" ht="12.75" customHeight="1">
      <c r="A93" s="2" t="s">
        <v>32</v>
      </c>
      <c r="B93" s="23">
        <v>1555</v>
      </c>
      <c r="C93" s="74">
        <f aca="true" t="shared" si="15" ref="C93:C99">SUM(B93/5)</f>
        <v>311</v>
      </c>
      <c r="D93" s="24">
        <f>(B93-C93)/5</f>
        <v>248.8</v>
      </c>
    </row>
    <row r="94" spans="1:4" ht="12.75" customHeight="1">
      <c r="A94" s="3" t="s">
        <v>70</v>
      </c>
      <c r="B94" s="25">
        <v>1555</v>
      </c>
      <c r="C94" s="74">
        <f t="shared" si="15"/>
        <v>311</v>
      </c>
      <c r="D94" s="4">
        <f>(B94-C94)/5</f>
        <v>248.8</v>
      </c>
    </row>
    <row r="95" spans="1:4" ht="12.75" customHeight="1">
      <c r="A95" s="3" t="s">
        <v>56</v>
      </c>
      <c r="B95" s="25">
        <v>1555</v>
      </c>
      <c r="C95" s="74">
        <f t="shared" si="15"/>
        <v>311</v>
      </c>
      <c r="D95" s="4">
        <f>(B95-C95)/5</f>
        <v>248.8</v>
      </c>
    </row>
    <row r="96" spans="1:4" ht="12.75" customHeight="1">
      <c r="A96" s="18" t="s">
        <v>49</v>
      </c>
      <c r="B96" s="25">
        <v>1555</v>
      </c>
      <c r="C96" s="74">
        <f t="shared" si="15"/>
        <v>311</v>
      </c>
      <c r="D96" s="27">
        <f aca="true" t="shared" si="16" ref="D96:D98">(B96-C96)/5</f>
        <v>248.8</v>
      </c>
    </row>
    <row r="97" spans="1:4" ht="12.75" customHeight="1">
      <c r="A97" s="18" t="s">
        <v>50</v>
      </c>
      <c r="B97" s="25">
        <v>1555</v>
      </c>
      <c r="C97" s="74">
        <f t="shared" si="15"/>
        <v>311</v>
      </c>
      <c r="D97" s="27">
        <f t="shared" si="16"/>
        <v>248.8</v>
      </c>
    </row>
    <row r="98" spans="1:4" ht="12.75" customHeight="1">
      <c r="A98" s="18" t="s">
        <v>51</v>
      </c>
      <c r="B98" s="25">
        <v>1555</v>
      </c>
      <c r="C98" s="74">
        <f t="shared" si="15"/>
        <v>311</v>
      </c>
      <c r="D98" s="27">
        <f t="shared" si="16"/>
        <v>248.8</v>
      </c>
    </row>
    <row r="99" spans="1:4" ht="12.75" customHeight="1" thickBot="1">
      <c r="A99" s="32" t="s">
        <v>36</v>
      </c>
      <c r="B99" s="28">
        <v>1555</v>
      </c>
      <c r="C99" s="80">
        <f t="shared" si="15"/>
        <v>311</v>
      </c>
      <c r="D99" s="29">
        <f>(B99-C99)/5</f>
        <v>248.8</v>
      </c>
    </row>
    <row r="100" spans="1:4" ht="12.75" customHeight="1" thickBot="1">
      <c r="A100" s="9"/>
      <c r="B100" s="10"/>
      <c r="C100" s="11"/>
      <c r="D100" s="12"/>
    </row>
    <row r="101" spans="1:4" ht="12.75" customHeight="1" thickBot="1">
      <c r="A101" s="64" t="s">
        <v>25</v>
      </c>
      <c r="B101" s="65" t="s">
        <v>17</v>
      </c>
      <c r="C101" s="66" t="s">
        <v>65</v>
      </c>
      <c r="D101" s="64" t="s">
        <v>2</v>
      </c>
    </row>
    <row r="102" spans="1:4" ht="12.75" customHeight="1" thickBot="1">
      <c r="A102" s="16" t="s">
        <v>53</v>
      </c>
      <c r="B102" s="8">
        <f>SUM(B103:B109)</f>
        <v>10885</v>
      </c>
      <c r="C102" s="67">
        <f>SUM(C103:C110)</f>
        <v>2177</v>
      </c>
      <c r="D102" s="81">
        <f>SUM(D103:D109)</f>
        <v>1741.6</v>
      </c>
    </row>
    <row r="103" spans="1:4" ht="12.75" customHeight="1">
      <c r="A103" s="2" t="s">
        <v>32</v>
      </c>
      <c r="B103" s="23">
        <v>1555</v>
      </c>
      <c r="C103" s="74">
        <f aca="true" t="shared" si="17" ref="C103:C109">SUM(B103/5)</f>
        <v>311</v>
      </c>
      <c r="D103" s="24">
        <f>(B103-C103)/5</f>
        <v>248.8</v>
      </c>
    </row>
    <row r="104" spans="1:4" ht="12.75" customHeight="1">
      <c r="A104" s="3" t="s">
        <v>70</v>
      </c>
      <c r="B104" s="25">
        <v>1555</v>
      </c>
      <c r="C104" s="74">
        <f t="shared" si="17"/>
        <v>311</v>
      </c>
      <c r="D104" s="4">
        <f>(B104-C104)/5</f>
        <v>248.8</v>
      </c>
    </row>
    <row r="105" spans="1:4" ht="12.75" customHeight="1">
      <c r="A105" s="3" t="s">
        <v>56</v>
      </c>
      <c r="B105" s="25">
        <v>1555</v>
      </c>
      <c r="C105" s="74">
        <f t="shared" si="17"/>
        <v>311</v>
      </c>
      <c r="D105" s="4">
        <f>(B105-C105)/5</f>
        <v>248.8</v>
      </c>
    </row>
    <row r="106" spans="1:4" ht="12.75" customHeight="1">
      <c r="A106" s="18" t="s">
        <v>49</v>
      </c>
      <c r="B106" s="25">
        <v>1555</v>
      </c>
      <c r="C106" s="74">
        <f t="shared" si="17"/>
        <v>311</v>
      </c>
      <c r="D106" s="27">
        <f aca="true" t="shared" si="18" ref="D106:D108">(B106-C106)/5</f>
        <v>248.8</v>
      </c>
    </row>
    <row r="107" spans="1:4" ht="12.75" customHeight="1">
      <c r="A107" s="18" t="s">
        <v>50</v>
      </c>
      <c r="B107" s="25">
        <v>1555</v>
      </c>
      <c r="C107" s="74">
        <f t="shared" si="17"/>
        <v>311</v>
      </c>
      <c r="D107" s="27">
        <f t="shared" si="18"/>
        <v>248.8</v>
      </c>
    </row>
    <row r="108" spans="1:4" ht="12.75" customHeight="1">
      <c r="A108" s="18" t="s">
        <v>51</v>
      </c>
      <c r="B108" s="25">
        <v>1555</v>
      </c>
      <c r="C108" s="74">
        <f t="shared" si="17"/>
        <v>311</v>
      </c>
      <c r="D108" s="27">
        <f t="shared" si="18"/>
        <v>248.8</v>
      </c>
    </row>
    <row r="109" spans="1:4" ht="12.75" customHeight="1" thickBot="1">
      <c r="A109" s="32" t="s">
        <v>36</v>
      </c>
      <c r="B109" s="28">
        <v>1555</v>
      </c>
      <c r="C109" s="80">
        <f t="shared" si="17"/>
        <v>311</v>
      </c>
      <c r="D109" s="29">
        <f>(B109-C109)/5</f>
        <v>248.8</v>
      </c>
    </row>
    <row r="110" ht="12.75" customHeight="1" thickBot="1"/>
    <row r="111" spans="1:6" ht="12.75" customHeight="1" thickBot="1">
      <c r="A111" s="64" t="s">
        <v>25</v>
      </c>
      <c r="B111" s="65" t="s">
        <v>17</v>
      </c>
      <c r="C111" s="66" t="s">
        <v>65</v>
      </c>
      <c r="D111" s="64" t="s">
        <v>2</v>
      </c>
      <c r="F111" s="44"/>
    </row>
    <row r="112" spans="1:8" ht="12.75" customHeight="1" thickBot="1">
      <c r="A112" s="17" t="s">
        <v>61</v>
      </c>
      <c r="B112" s="8">
        <f>SUM(B113:B119)</f>
        <v>15850</v>
      </c>
      <c r="C112" s="67">
        <f>SUM(C113:C120)</f>
        <v>3170</v>
      </c>
      <c r="D112" s="81">
        <f>SUM(D113:D119)</f>
        <v>2536</v>
      </c>
      <c r="F112" s="44"/>
      <c r="G112" s="44"/>
      <c r="H112" s="44"/>
    </row>
    <row r="113" spans="1:8" ht="12.75" customHeight="1">
      <c r="A113" s="2" t="s">
        <v>55</v>
      </c>
      <c r="B113" s="23">
        <v>1555</v>
      </c>
      <c r="C113" s="74">
        <f aca="true" t="shared" si="19" ref="C113:C119">SUM(B113/5)</f>
        <v>311</v>
      </c>
      <c r="D113" s="24">
        <f>(B113-C113)/5</f>
        <v>248.8</v>
      </c>
      <c r="F113" s="44"/>
      <c r="G113" s="68"/>
      <c r="H113" s="44"/>
    </row>
    <row r="114" spans="1:8" ht="12.75" customHeight="1">
      <c r="A114" s="3" t="s">
        <v>70</v>
      </c>
      <c r="B114" s="25">
        <v>1555</v>
      </c>
      <c r="C114" s="74">
        <f t="shared" si="19"/>
        <v>311</v>
      </c>
      <c r="D114" s="4">
        <f>(B114-C114)/5</f>
        <v>248.8</v>
      </c>
      <c r="F114" s="44"/>
      <c r="G114" s="68"/>
      <c r="H114" s="44"/>
    </row>
    <row r="115" spans="1:8" ht="12.75" customHeight="1">
      <c r="A115" s="3" t="s">
        <v>56</v>
      </c>
      <c r="B115" s="25">
        <v>1555</v>
      </c>
      <c r="C115" s="74">
        <f t="shared" si="19"/>
        <v>311</v>
      </c>
      <c r="D115" s="4">
        <f>(B115-C115)/5</f>
        <v>248.8</v>
      </c>
      <c r="F115" s="44"/>
      <c r="G115" s="68"/>
      <c r="H115" s="44"/>
    </row>
    <row r="116" spans="1:8" ht="12.75" customHeight="1">
      <c r="A116" s="18" t="s">
        <v>57</v>
      </c>
      <c r="B116" s="25">
        <v>2401</v>
      </c>
      <c r="C116" s="74">
        <f t="shared" si="19"/>
        <v>480.2</v>
      </c>
      <c r="D116" s="4">
        <f aca="true" t="shared" si="20" ref="D116:D119">(B116-C116)/5</f>
        <v>384.15999999999997</v>
      </c>
      <c r="F116" s="47"/>
      <c r="G116" s="69"/>
      <c r="H116" s="44"/>
    </row>
    <row r="117" spans="1:8" ht="12.75" customHeight="1">
      <c r="A117" s="18" t="s">
        <v>62</v>
      </c>
      <c r="B117" s="25">
        <v>2402</v>
      </c>
      <c r="C117" s="74">
        <f t="shared" si="19"/>
        <v>480.4</v>
      </c>
      <c r="D117" s="4">
        <f t="shared" si="20"/>
        <v>384.32</v>
      </c>
      <c r="F117" s="44"/>
      <c r="G117" s="69"/>
      <c r="H117" s="44"/>
    </row>
    <row r="118" spans="1:8" ht="12.75" customHeight="1">
      <c r="A118" s="18" t="s">
        <v>59</v>
      </c>
      <c r="B118" s="25">
        <v>3980</v>
      </c>
      <c r="C118" s="74">
        <f t="shared" si="19"/>
        <v>796</v>
      </c>
      <c r="D118" s="4">
        <f t="shared" si="20"/>
        <v>636.8</v>
      </c>
      <c r="F118" s="44"/>
      <c r="G118" s="69"/>
      <c r="H118" s="44"/>
    </row>
    <row r="119" spans="1:8" ht="12.75" customHeight="1" thickBot="1">
      <c r="A119" s="32" t="s">
        <v>60</v>
      </c>
      <c r="B119" s="30">
        <v>2402</v>
      </c>
      <c r="C119" s="80">
        <f t="shared" si="19"/>
        <v>480.4</v>
      </c>
      <c r="D119" s="31">
        <f t="shared" si="20"/>
        <v>384.32</v>
      </c>
      <c r="F119" s="44"/>
      <c r="G119" s="72"/>
      <c r="H119" s="44"/>
    </row>
    <row r="120" spans="1:8" ht="12.75" customHeight="1" thickBot="1">
      <c r="A120" s="19"/>
      <c r="B120" s="20"/>
      <c r="C120" s="20"/>
      <c r="D120" s="21"/>
      <c r="F120" s="44"/>
      <c r="G120" s="68"/>
      <c r="H120" s="44"/>
    </row>
    <row r="121" spans="1:8" ht="12.75" customHeight="1" thickBot="1">
      <c r="A121" s="64" t="s">
        <v>25</v>
      </c>
      <c r="B121" s="65" t="s">
        <v>17</v>
      </c>
      <c r="C121" s="66" t="s">
        <v>65</v>
      </c>
      <c r="D121" s="64" t="s">
        <v>2</v>
      </c>
      <c r="F121" s="44"/>
      <c r="G121" s="44"/>
      <c r="H121" s="44"/>
    </row>
    <row r="122" spans="1:8" ht="12.75" customHeight="1" thickBot="1">
      <c r="A122" s="17" t="s">
        <v>54</v>
      </c>
      <c r="B122" s="8">
        <f>SUM(B123:B129)</f>
        <v>15850</v>
      </c>
      <c r="C122" s="67">
        <f>SUM(C123:C130)</f>
        <v>3170</v>
      </c>
      <c r="D122" s="81">
        <f>SUM(D123:D129)</f>
        <v>2536</v>
      </c>
      <c r="F122" s="44"/>
      <c r="G122" s="44"/>
      <c r="H122" s="44"/>
    </row>
    <row r="123" spans="1:6" ht="12.75" customHeight="1">
      <c r="A123" s="2" t="s">
        <v>55</v>
      </c>
      <c r="B123" s="23">
        <v>1555</v>
      </c>
      <c r="C123" s="74">
        <f aca="true" t="shared" si="21" ref="C123:C129">SUM(B123/5)</f>
        <v>311</v>
      </c>
      <c r="D123" s="24">
        <f>(B123-C123)/5</f>
        <v>248.8</v>
      </c>
      <c r="F123" s="44"/>
    </row>
    <row r="124" spans="1:6" ht="12.75" customHeight="1">
      <c r="A124" s="3" t="s">
        <v>70</v>
      </c>
      <c r="B124" s="25">
        <v>1555</v>
      </c>
      <c r="C124" s="74">
        <f t="shared" si="21"/>
        <v>311</v>
      </c>
      <c r="D124" s="4">
        <f>(B124-C124)/5</f>
        <v>248.8</v>
      </c>
      <c r="F124" s="44"/>
    </row>
    <row r="125" spans="1:6" ht="12.75" customHeight="1">
      <c r="A125" s="3" t="s">
        <v>56</v>
      </c>
      <c r="B125" s="25">
        <v>1555</v>
      </c>
      <c r="C125" s="74">
        <f t="shared" si="21"/>
        <v>311</v>
      </c>
      <c r="D125" s="4">
        <f>(B125-C125)/5</f>
        <v>248.8</v>
      </c>
      <c r="F125" s="44"/>
    </row>
    <row r="126" spans="1:6" ht="12.75" customHeight="1">
      <c r="A126" s="18" t="s">
        <v>57</v>
      </c>
      <c r="B126" s="25">
        <v>2401</v>
      </c>
      <c r="C126" s="74">
        <f t="shared" si="21"/>
        <v>480.2</v>
      </c>
      <c r="D126" s="4">
        <f aca="true" t="shared" si="22" ref="D126:D129">(B126-C126)/5</f>
        <v>384.15999999999997</v>
      </c>
      <c r="F126" s="44"/>
    </row>
    <row r="127" spans="1:6" ht="12.75" customHeight="1">
      <c r="A127" s="18" t="s">
        <v>58</v>
      </c>
      <c r="B127" s="25">
        <v>2402</v>
      </c>
      <c r="C127" s="74">
        <f t="shared" si="21"/>
        <v>480.4</v>
      </c>
      <c r="D127" s="4">
        <f t="shared" si="22"/>
        <v>384.32</v>
      </c>
      <c r="F127" s="44"/>
    </row>
    <row r="128" spans="1:6" ht="12.75" customHeight="1">
      <c r="A128" s="18" t="s">
        <v>59</v>
      </c>
      <c r="B128" s="25">
        <v>3980</v>
      </c>
      <c r="C128" s="74">
        <f t="shared" si="21"/>
        <v>796</v>
      </c>
      <c r="D128" s="4">
        <f t="shared" si="22"/>
        <v>636.8</v>
      </c>
      <c r="F128" s="44"/>
    </row>
    <row r="129" spans="1:6" ht="12.75" customHeight="1" thickBot="1">
      <c r="A129" s="32" t="s">
        <v>60</v>
      </c>
      <c r="B129" s="30">
        <v>2402</v>
      </c>
      <c r="C129" s="80">
        <f t="shared" si="21"/>
        <v>480.4</v>
      </c>
      <c r="D129" s="31">
        <f t="shared" si="22"/>
        <v>384.32</v>
      </c>
      <c r="F129" s="44"/>
    </row>
    <row r="130" spans="1:3" ht="13.8" thickBot="1">
      <c r="A130" s="48"/>
      <c r="B130" s="49"/>
      <c r="C130" s="48"/>
    </row>
    <row r="131" spans="1:6" ht="12.75" customHeight="1" thickBot="1">
      <c r="A131" s="73" t="s">
        <v>25</v>
      </c>
      <c r="B131" s="65" t="s">
        <v>17</v>
      </c>
      <c r="C131" s="66" t="s">
        <v>65</v>
      </c>
      <c r="D131" s="64" t="s">
        <v>2</v>
      </c>
      <c r="F131" s="44"/>
    </row>
    <row r="132" spans="1:6" ht="12.75" customHeight="1" thickBot="1">
      <c r="A132" s="22" t="s">
        <v>63</v>
      </c>
      <c r="B132" s="8">
        <f>SUM(B133:B139)</f>
        <v>15850</v>
      </c>
      <c r="C132" s="67">
        <f>SUM(C133:C140)</f>
        <v>3170</v>
      </c>
      <c r="D132" s="81">
        <f>SUM(D133:D139)</f>
        <v>2536</v>
      </c>
      <c r="F132" s="44"/>
    </row>
    <row r="133" spans="1:6" ht="12.75" customHeight="1">
      <c r="A133" s="2" t="s">
        <v>55</v>
      </c>
      <c r="B133" s="23">
        <v>1555</v>
      </c>
      <c r="C133" s="79">
        <f aca="true" t="shared" si="23" ref="C133:C139">SUM(B133/5)</f>
        <v>311</v>
      </c>
      <c r="D133" s="24">
        <f>(B133-C133)/5</f>
        <v>248.8</v>
      </c>
      <c r="F133" s="44"/>
    </row>
    <row r="134" spans="1:6" ht="12.75" customHeight="1">
      <c r="A134" s="3" t="s">
        <v>70</v>
      </c>
      <c r="B134" s="25">
        <v>1555</v>
      </c>
      <c r="C134" s="74">
        <f t="shared" si="23"/>
        <v>311</v>
      </c>
      <c r="D134" s="4">
        <f>(B134-C134)/5</f>
        <v>248.8</v>
      </c>
      <c r="F134" s="44"/>
    </row>
    <row r="135" spans="1:6" ht="12.75" customHeight="1">
      <c r="A135" s="3" t="s">
        <v>56</v>
      </c>
      <c r="B135" s="25">
        <v>1555</v>
      </c>
      <c r="C135" s="74">
        <f t="shared" si="23"/>
        <v>311</v>
      </c>
      <c r="D135" s="4">
        <f>(B135-C135)/5</f>
        <v>248.8</v>
      </c>
      <c r="F135" s="44"/>
    </row>
    <row r="136" spans="1:6" ht="12.75" customHeight="1">
      <c r="A136" s="18" t="s">
        <v>57</v>
      </c>
      <c r="B136" s="25">
        <v>2401</v>
      </c>
      <c r="C136" s="74">
        <f t="shared" si="23"/>
        <v>480.2</v>
      </c>
      <c r="D136" s="4">
        <f aca="true" t="shared" si="24" ref="D136:D139">(B136-C136)/5</f>
        <v>384.15999999999997</v>
      </c>
      <c r="F136" s="44"/>
    </row>
    <row r="137" spans="1:6" ht="12.75" customHeight="1">
      <c r="A137" s="18" t="s">
        <v>64</v>
      </c>
      <c r="B137" s="25">
        <v>2402</v>
      </c>
      <c r="C137" s="74">
        <f t="shared" si="23"/>
        <v>480.4</v>
      </c>
      <c r="D137" s="4">
        <f t="shared" si="24"/>
        <v>384.32</v>
      </c>
      <c r="F137" s="44"/>
    </row>
    <row r="138" spans="1:4" ht="12.75">
      <c r="A138" s="18" t="s">
        <v>59</v>
      </c>
      <c r="B138" s="25">
        <v>3980</v>
      </c>
      <c r="C138" s="74">
        <f t="shared" si="23"/>
        <v>796</v>
      </c>
      <c r="D138" s="4">
        <f t="shared" si="24"/>
        <v>636.8</v>
      </c>
    </row>
    <row r="139" spans="1:4" ht="13.8" thickBot="1">
      <c r="A139" s="32" t="s">
        <v>60</v>
      </c>
      <c r="B139" s="30">
        <v>2402</v>
      </c>
      <c r="C139" s="80">
        <f t="shared" si="23"/>
        <v>480.4</v>
      </c>
      <c r="D139" s="31">
        <f t="shared" si="24"/>
        <v>384.32</v>
      </c>
    </row>
    <row r="140" spans="1:6" ht="12.75" customHeight="1">
      <c r="A140" s="19"/>
      <c r="B140" s="20"/>
      <c r="C140" s="20"/>
      <c r="D140" s="21"/>
      <c r="F140" s="44"/>
    </row>
    <row r="141" spans="1:6" ht="12.75" customHeight="1">
      <c r="A141" s="19"/>
      <c r="B141" s="20"/>
      <c r="C141" s="20"/>
      <c r="D141" s="21"/>
      <c r="F141" s="44"/>
    </row>
    <row r="142" spans="1:4" ht="12" customHeight="1">
      <c r="A142" s="50" t="s">
        <v>8</v>
      </c>
      <c r="B142" s="51"/>
      <c r="C142" s="51"/>
      <c r="D142" s="51"/>
    </row>
    <row r="143" spans="1:4" ht="12" customHeight="1">
      <c r="A143" s="52" t="s">
        <v>9</v>
      </c>
      <c r="B143" s="51"/>
      <c r="C143" s="51"/>
      <c r="D143" s="51"/>
    </row>
    <row r="144" spans="1:4" ht="12" customHeight="1">
      <c r="A144" s="51" t="s">
        <v>10</v>
      </c>
      <c r="B144" s="53">
        <v>150</v>
      </c>
      <c r="C144" s="53"/>
      <c r="D144" s="51"/>
    </row>
    <row r="145" spans="1:2" ht="12.75">
      <c r="A145" s="54" t="s">
        <v>27</v>
      </c>
      <c r="B145" s="55">
        <v>50</v>
      </c>
    </row>
    <row r="146" spans="1:2" ht="12.75">
      <c r="A146" s="34" t="s">
        <v>69</v>
      </c>
      <c r="B146" s="55"/>
    </row>
    <row r="147" spans="1:2" ht="12.75">
      <c r="A147" s="56" t="s">
        <v>28</v>
      </c>
      <c r="B147" s="55">
        <v>0.8</v>
      </c>
    </row>
    <row r="148" spans="1:2" ht="12.75">
      <c r="A148" s="56" t="s">
        <v>29</v>
      </c>
      <c r="B148" s="55" t="s">
        <v>30</v>
      </c>
    </row>
    <row r="149" spans="1:4" ht="12" customHeight="1">
      <c r="A149" s="57"/>
      <c r="B149" s="51"/>
      <c r="C149" s="58"/>
      <c r="D149" s="51"/>
    </row>
    <row r="150" spans="1:4" ht="12" customHeight="1">
      <c r="A150" s="59" t="s">
        <v>11</v>
      </c>
      <c r="B150" s="51"/>
      <c r="C150" s="51"/>
      <c r="D150" s="51"/>
    </row>
    <row r="151" spans="1:4" ht="12" customHeight="1">
      <c r="A151" s="86" t="s">
        <v>18</v>
      </c>
      <c r="B151" s="86"/>
      <c r="C151" s="86"/>
      <c r="D151" s="86"/>
    </row>
    <row r="152" spans="1:4" ht="12" customHeight="1">
      <c r="A152" s="60"/>
      <c r="B152" s="60"/>
      <c r="C152" s="60"/>
      <c r="D152" s="60"/>
    </row>
    <row r="153" spans="1:4" ht="12" customHeight="1">
      <c r="A153" s="61" t="s">
        <v>3</v>
      </c>
      <c r="B153" s="51"/>
      <c r="C153" s="56"/>
      <c r="D153" s="56"/>
    </row>
    <row r="154" spans="1:4" ht="12" customHeight="1">
      <c r="A154" s="62" t="s">
        <v>4</v>
      </c>
      <c r="B154" s="51"/>
      <c r="C154" s="56"/>
      <c r="D154" s="56"/>
    </row>
    <row r="155" spans="1:4" ht="12" customHeight="1">
      <c r="A155" s="62" t="s">
        <v>12</v>
      </c>
      <c r="B155" s="51"/>
      <c r="C155" s="56"/>
      <c r="D155" s="56"/>
    </row>
    <row r="156" spans="1:4" ht="12" customHeight="1">
      <c r="A156" s="62" t="s">
        <v>5</v>
      </c>
      <c r="B156" s="51"/>
      <c r="C156" s="56"/>
      <c r="D156" s="56"/>
    </row>
    <row r="157" spans="1:4" ht="12" customHeight="1">
      <c r="A157" s="62" t="s">
        <v>6</v>
      </c>
      <c r="B157" s="51"/>
      <c r="C157" s="56"/>
      <c r="D157" s="56"/>
    </row>
    <row r="158" spans="1:4" ht="12" customHeight="1">
      <c r="A158" s="62" t="s">
        <v>13</v>
      </c>
      <c r="B158" s="51"/>
      <c r="C158" s="56"/>
      <c r="D158" s="56"/>
    </row>
    <row r="159" spans="1:4" ht="12" customHeight="1">
      <c r="A159" s="62" t="s">
        <v>14</v>
      </c>
      <c r="B159" s="51"/>
      <c r="C159" s="56"/>
      <c r="D159" s="56"/>
    </row>
    <row r="160" spans="1:4" ht="12" customHeight="1">
      <c r="A160" s="62" t="s">
        <v>15</v>
      </c>
      <c r="B160" s="51"/>
      <c r="C160" s="56"/>
      <c r="D160" s="56"/>
    </row>
    <row r="161" spans="1:4" ht="12" customHeight="1">
      <c r="A161" s="62" t="s">
        <v>16</v>
      </c>
      <c r="B161" s="51"/>
      <c r="C161" s="56"/>
      <c r="D161" s="56"/>
    </row>
    <row r="162" spans="1:4" ht="12" customHeight="1">
      <c r="A162" s="62"/>
      <c r="B162" s="51"/>
      <c r="C162" s="56"/>
      <c r="D162" s="56"/>
    </row>
    <row r="163" ht="12.75">
      <c r="A163" s="76" t="s">
        <v>66</v>
      </c>
    </row>
    <row r="164" ht="12.75">
      <c r="A164" s="77" t="s">
        <v>67</v>
      </c>
    </row>
    <row r="165" ht="12.75"/>
    <row r="166" ht="12.75">
      <c r="A166" s="78" t="s">
        <v>68</v>
      </c>
    </row>
    <row r="167" ht="12.75"/>
    <row r="170" ht="12.75">
      <c r="A170" s="82" t="s">
        <v>71</v>
      </c>
    </row>
    <row r="171" ht="12.75">
      <c r="A171" s="83" t="s">
        <v>72</v>
      </c>
    </row>
    <row r="172" ht="12.75">
      <c r="A172" s="84" t="s">
        <v>76</v>
      </c>
    </row>
    <row r="173" ht="12.75">
      <c r="A173" s="83" t="s">
        <v>73</v>
      </c>
    </row>
    <row r="174" ht="12.75">
      <c r="A174" s="83" t="s">
        <v>77</v>
      </c>
    </row>
    <row r="175" ht="12.75">
      <c r="A175" s="83" t="s">
        <v>74</v>
      </c>
    </row>
    <row r="176" ht="12.75">
      <c r="A176" s="83" t="s">
        <v>78</v>
      </c>
    </row>
    <row r="177" ht="12.75">
      <c r="A177"/>
    </row>
    <row r="178" ht="12.75">
      <c r="A178" s="83" t="s">
        <v>75</v>
      </c>
    </row>
  </sheetData>
  <mergeCells count="2">
    <mergeCell ref="A13:D13"/>
    <mergeCell ref="A151:D151"/>
  </mergeCells>
  <printOptions/>
  <pageMargins left="0.7480314960629921" right="0.7480314960629921" top="0.7480314960629921" bottom="0.7480314960629921" header="0.5118110236220472" footer="0.5118110236220472"/>
  <pageSetup horizontalDpi="600" verticalDpi="600" orientation="portrait" paperSize="9" r:id="rId2"/>
  <headerFooter alignWithMargins="0">
    <oddFooter>&amp;L&amp;8Technisa Campus - NC(V) Class Fees 2024 - Full Time or Part Time&amp;C&amp;8                                          2023-10-24&amp;R&amp;8Page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Alidas</dc:creator>
  <cp:keywords/>
  <dc:description/>
  <cp:lastModifiedBy>Alida Sinden</cp:lastModifiedBy>
  <cp:lastPrinted>2023-12-11T09:45:15Z</cp:lastPrinted>
  <dcterms:created xsi:type="dcterms:W3CDTF">2009-10-20T08:53:36Z</dcterms:created>
  <dcterms:modified xsi:type="dcterms:W3CDTF">2023-12-11T09:45:26Z</dcterms:modified>
  <cp:category/>
  <cp:version/>
  <cp:contentType/>
  <cp:contentStatus/>
</cp:coreProperties>
</file>